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19170" windowHeight="1041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40" i="18" s="1"/>
  <c r="I38" i="18"/>
  <c r="I39" i="18"/>
  <c r="I21" i="18"/>
  <c r="F22" i="18"/>
  <c r="K22" i="18"/>
  <c r="F23" i="18"/>
  <c r="K23" i="18"/>
  <c r="F24" i="18"/>
  <c r="K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 s="1"/>
  <c r="F37" i="18"/>
  <c r="F38" i="18"/>
  <c r="K38" i="18"/>
  <c r="F39" i="18"/>
  <c r="K39" i="18"/>
  <c r="F21" i="18"/>
  <c r="K21" i="18" s="1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37" i="18" l="1"/>
  <c r="F40" i="18"/>
  <c r="K40" i="18"/>
</calcChain>
</file>

<file path=xl/sharedStrings.xml><?xml version="1.0" encoding="utf-8"?>
<sst xmlns="http://schemas.openxmlformats.org/spreadsheetml/2006/main" count="646" uniqueCount="384">
  <si>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</si>
  <si>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</si>
  <si>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</si>
  <si>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</si>
  <si>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</si>
  <si>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</si>
  <si>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</si>
  <si>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</si>
  <si>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</si>
  <si>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</si>
  <si>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</si>
  <si>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</si>
  <si>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</si>
  <si>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</si>
  <si>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</si>
  <si>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</si>
  <si>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</si>
  <si>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</si>
  <si>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</si>
  <si>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</si>
  <si>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</si>
  <si>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</si>
  <si>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</si>
  <si>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</si>
  <si>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</si>
  <si>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</si>
  <si>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</si>
  <si>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</si>
  <si>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</si>
  <si>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</si>
  <si>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</si>
  <si>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</si>
  <si>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</si>
  <si>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</si>
  <si>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</si>
  <si>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</si>
  <si>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</si>
  <si>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</si>
  <si>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</si>
  <si>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</si>
  <si>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</si>
  <si>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</si>
  <si>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</si>
  <si>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</si>
  <si>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</si>
  <si>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</si>
  <si>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</si>
  <si>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</si>
  <si>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</si>
  <si>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</si>
  <si>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</si>
  <si>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</si>
  <si>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</si>
  <si>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</si>
  <si>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</si>
  <si>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</si>
  <si>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</si>
  <si>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</si>
  <si>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</si>
  <si>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</si>
  <si>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</si>
  <si>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</si>
  <si>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</si>
  <si>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</si>
  <si>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</si>
  <si>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</si>
  <si>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</si>
  <si>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</si>
  <si>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</si>
  <si>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</si>
  <si>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</si>
  <si>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</si>
  <si>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</si>
  <si>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</si>
  <si>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</si>
  <si>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</si>
  <si>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</si>
  <si>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</si>
  <si>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</si>
  <si>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</si>
  <si>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</si>
  <si>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</si>
  <si>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</si>
  <si>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</si>
  <si>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</si>
  <si>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</si>
  <si>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</si>
  <si>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</si>
  <si>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</si>
  <si>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</si>
  <si>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</si>
  <si>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</si>
  <si>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</si>
  <si>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</si>
  <si>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</si>
  <si>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</si>
  <si>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</si>
  <si>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</si>
  <si>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</si>
  <si>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</si>
  <si>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</si>
  <si>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</si>
  <si>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</si>
  <si>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</si>
  <si>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</si>
  <si>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</si>
  <si>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</si>
  <si>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</si>
  <si>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</si>
  <si>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</si>
  <si>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</si>
  <si>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</si>
  <si>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</si>
  <si>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</si>
  <si>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</si>
  <si>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</si>
  <si>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</si>
  <si>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</si>
  <si>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</si>
  <si>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</si>
  <si>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</si>
  <si>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</si>
  <si>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</si>
  <si>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</si>
  <si>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</si>
  <si>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</si>
  <si>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</si>
  <si>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</si>
  <si>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</si>
  <si>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</si>
  <si>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</si>
  <si>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</si>
  <si>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</si>
  <si>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</si>
  <si>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</si>
  <si>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</si>
  <si>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</si>
  <si>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</si>
  <si>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</si>
  <si>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</si>
  <si>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</si>
  <si>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</si>
  <si>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</si>
  <si>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</si>
  <si>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</si>
  <si>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</si>
  <si>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</si>
  <si>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</si>
  <si>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</si>
  <si>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</si>
  <si>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</si>
  <si>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</si>
  <si>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</si>
  <si>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</si>
  <si>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</si>
  <si>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</si>
  <si>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</si>
  <si>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</si>
  <si>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</si>
  <si>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</si>
  <si>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</si>
  <si>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</si>
  <si>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</si>
  <si>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</si>
  <si>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</si>
  <si>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</si>
  <si>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</si>
  <si>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</si>
  <si>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</si>
  <si>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</si>
  <si>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</si>
  <si>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</si>
  <si>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</si>
  <si>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</si>
  <si>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</si>
  <si>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</si>
  <si>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</si>
  <si>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</si>
  <si>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</si>
  <si>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</si>
  <si>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</si>
  <si>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</si>
  <si>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</si>
  <si>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</si>
  <si>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</si>
  <si>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</si>
  <si>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</si>
  <si>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</si>
  <si>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</si>
  <si>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</si>
  <si>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</si>
  <si>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</si>
  <si>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</si>
  <si>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</si>
  <si>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</si>
  <si>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</si>
  <si>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</si>
  <si>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</si>
  <si>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</si>
  <si>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</si>
  <si>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</si>
  <si>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</si>
  <si>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</si>
  <si>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</si>
  <si>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</si>
  <si>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</si>
  <si>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</si>
  <si>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</si>
  <si>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</si>
  <si>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</si>
  <si>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</si>
  <si>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</si>
  <si>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</si>
  <si>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</si>
  <si>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</si>
  <si>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</si>
  <si>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</si>
  <si>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</si>
  <si>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</si>
  <si>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</si>
  <si>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</si>
  <si>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</si>
  <si>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</si>
  <si>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</si>
  <si>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</si>
  <si>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</si>
  <si>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</si>
  <si>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</si>
  <si>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</si>
  <si>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</si>
  <si>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</si>
  <si>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</si>
  <si>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</si>
  <si>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</si>
  <si>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</si>
  <si>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</si>
  <si>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</si>
  <si>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</si>
  <si>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</si>
  <si>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</si>
  <si>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</si>
  <si>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</si>
  <si>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</si>
  <si>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</si>
  <si>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</si>
  <si>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</si>
  <si>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</si>
  <si>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</si>
  <si>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</si>
  <si>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</si>
  <si>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</si>
  <si>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</si>
  <si>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</si>
  <si>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</si>
  <si>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</si>
  <si>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</si>
  <si>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</si>
  <si>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</si>
  <si>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</si>
  <si>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</si>
  <si>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</si>
  <si>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</si>
  <si>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</si>
  <si>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</si>
  <si>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</si>
  <si>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</si>
  <si>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</si>
  <si>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</si>
  <si>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</si>
  <si>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</si>
  <si>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</si>
  <si>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</si>
  <si>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</si>
  <si>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</si>
  <si>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</si>
  <si>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</si>
  <si>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</si>
  <si>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</si>
  <si>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</si>
  <si>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</si>
  <si>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</si>
  <si>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</si>
  <si>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</si>
  <si>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</si>
  <si>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</si>
  <si>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</si>
  <si>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</si>
  <si>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</si>
  <si>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</si>
  <si>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</si>
  <si>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</si>
  <si>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</si>
  <si>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</si>
  <si>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</si>
  <si>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</si>
  <si>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</si>
  <si>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</si>
  <si>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</si>
  <si>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</si>
  <si>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</si>
  <si>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</si>
  <si>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</si>
  <si>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</si>
  <si>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</si>
  <si>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</si>
  <si>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</si>
  <si>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</si>
  <si>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</si>
  <si>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</si>
  <si>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</si>
  <si>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</si>
  <si>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</si>
  <si>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</si>
  <si>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</si>
  <si>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</si>
  <si>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</si>
  <si>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</si>
  <si>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</si>
  <si>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</si>
  <si>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</si>
  <si>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</si>
  <si>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</si>
  <si>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</si>
  <si>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</si>
  <si>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</si>
  <si>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</si>
  <si>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</si>
  <si>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</si>
  <si>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</si>
  <si>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</si>
  <si>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</si>
  <si>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</si>
  <si>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</si>
  <si>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</si>
  <si>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</si>
  <si>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</si>
  <si>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</si>
  <si>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</si>
  <si>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</si>
  <si>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</si>
  <si>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</si>
  <si>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</si>
  <si>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</si>
  <si>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</si>
  <si>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</si>
  <si>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</si>
  <si>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</si>
  <si>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</si>
  <si>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</si>
  <si>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</si>
  <si>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</si>
  <si>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</si>
  <si>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</si>
  <si>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</si>
  <si>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</si>
  <si>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</si>
  <si>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</si>
  <si>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</si>
  <si>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</si>
  <si>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</si>
  <si>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</si>
  <si>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</si>
  <si>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</si>
  <si>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</si>
  <si>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</si>
  <si>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</si>
  <si>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</si>
  <si>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</si>
  <si>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</si>
  <si>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</si>
  <si>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</si>
  <si>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</si>
  <si>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</si>
  <si>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</si>
  <si>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</si>
  <si>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</si>
  <si>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</si>
  <si>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</si>
  <si>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</si>
  <si>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</si>
  <si>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</si>
  <si>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</si>
  <si>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19.11.2018.</t>
  </si>
  <si>
    <t>28.11.2018.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</si>
</sst>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4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21" fillId="0" borderId="4" xfId="0" applyNumberFormat="1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9" t="s">
        <v>381</v>
      </c>
      <c r="B1" s="119"/>
      <c r="C1" s="119"/>
      <c r="D1" s="119"/>
      <c r="E1" s="119"/>
      <c r="F1" s="1"/>
    </row>
    <row r="2" spans="1:6" ht="48" customHeight="1">
      <c r="A2" s="120" t="s">
        <v>338</v>
      </c>
      <c r="B2" s="120"/>
      <c r="C2" s="120"/>
      <c r="D2" s="120"/>
      <c r="E2" s="120"/>
      <c r="F2" s="3"/>
    </row>
    <row r="7" spans="1:6">
      <c r="C7" s="61" t="s">
        <v>383</v>
      </c>
    </row>
    <row r="8" spans="1:6">
      <c r="E8" s="4"/>
    </row>
    <row r="9" spans="1:6">
      <c r="B9" s="5"/>
      <c r="D9" s="5"/>
      <c r="E9" s="5"/>
    </row>
    <row r="10" spans="1:6">
      <c r="B10" s="5"/>
      <c r="C10" s="117"/>
      <c r="D10" s="117"/>
      <c r="E10" s="6"/>
    </row>
    <row r="11" spans="1:6" ht="11.25" customHeight="1">
      <c r="C11" s="117"/>
      <c r="D11" s="117"/>
    </row>
    <row r="12" spans="1:6" ht="13.5" customHeight="1">
      <c r="C12" s="117"/>
      <c r="D12" s="117"/>
      <c r="E12" s="7"/>
    </row>
    <row r="13" spans="1:6" ht="13.5" customHeight="1">
      <c r="C13" s="117"/>
      <c r="D13" s="117"/>
      <c r="E13" s="7"/>
    </row>
    <row r="14" spans="1:6" ht="13.5" customHeight="1">
      <c r="C14" s="117"/>
      <c r="D14" s="117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8"/>
      <c r="F18" s="118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autoPict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B1" zoomScaleNormal="100" zoomScaleSheetLayoutView="100" workbookViewId="0">
      <selection activeCell="D16" sqref="D1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1" t="s">
        <v>381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28.11.2018.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80" t="s">
        <v>382</v>
      </c>
      <c r="D10" s="116">
        <v>43429</v>
      </c>
      <c r="E10" s="98"/>
      <c r="F10" s="98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9"/>
      <c r="F12" s="99"/>
    </row>
    <row r="13" spans="1:27" ht="15.75" thickTop="1">
      <c r="A13" s="41"/>
      <c r="B13" s="97"/>
      <c r="C13" s="79"/>
      <c r="D13" s="75" t="s">
        <v>361</v>
      </c>
      <c r="E13" s="100"/>
      <c r="F13" s="100"/>
      <c r="G13" s="101"/>
      <c r="H13" s="101"/>
      <c r="I13" s="101"/>
      <c r="J13" s="101"/>
      <c r="K13" s="102"/>
    </row>
    <row r="14" spans="1:27" ht="15">
      <c r="A14" s="56"/>
      <c r="B14" s="63" t="s">
        <v>366</v>
      </c>
      <c r="C14" s="94" t="str">
        <f>C10</f>
        <v>19.11.2018.</v>
      </c>
      <c r="D14" s="76">
        <f>D15++D16+D17</f>
        <v>327053.84999999998</v>
      </c>
      <c r="E14" s="101"/>
      <c r="F14" s="101"/>
      <c r="G14" s="101"/>
      <c r="H14" s="101"/>
      <c r="I14" s="101"/>
      <c r="J14" s="101"/>
      <c r="K14" s="101"/>
    </row>
    <row r="15" spans="1:27" ht="15">
      <c r="A15" s="91">
        <v>1</v>
      </c>
      <c r="B15" s="64" t="s">
        <v>373</v>
      </c>
      <c r="C15" s="112"/>
      <c r="D15" s="77">
        <v>327053.84999999998</v>
      </c>
      <c r="E15" s="103"/>
      <c r="F15" s="103"/>
      <c r="G15" s="101"/>
      <c r="H15" s="101"/>
      <c r="I15" s="101"/>
      <c r="J15" s="101"/>
      <c r="K15" s="101"/>
    </row>
    <row r="16" spans="1:27" ht="15">
      <c r="A16" s="92">
        <v>2</v>
      </c>
      <c r="B16" s="81" t="s">
        <v>375</v>
      </c>
      <c r="C16" s="113"/>
      <c r="D16" s="82"/>
      <c r="E16" s="103"/>
      <c r="F16" s="103"/>
      <c r="G16" s="101"/>
      <c r="H16" s="101"/>
      <c r="I16" s="101"/>
      <c r="J16" s="101"/>
      <c r="K16" s="101"/>
    </row>
    <row r="17" spans="1:11" ht="15.75" thickBot="1">
      <c r="A17" s="93">
        <v>3</v>
      </c>
      <c r="B17" s="122" t="s">
        <v>374</v>
      </c>
      <c r="C17" s="123"/>
      <c r="D17" s="78"/>
      <c r="E17" s="103"/>
      <c r="F17" s="103"/>
      <c r="G17" s="104"/>
      <c r="H17" s="104"/>
      <c r="I17" s="104"/>
      <c r="J17" s="104"/>
      <c r="K17" s="101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6" customFormat="1" ht="135" customHeight="1" thickTop="1">
      <c r="A19" s="83" t="s">
        <v>339</v>
      </c>
      <c r="B19" s="84" t="s">
        <v>340</v>
      </c>
      <c r="C19" s="84" t="s">
        <v>372</v>
      </c>
      <c r="D19" s="84" t="s">
        <v>365</v>
      </c>
      <c r="E19" s="84" t="s">
        <v>370</v>
      </c>
      <c r="F19" s="84" t="s">
        <v>367</v>
      </c>
      <c r="G19" s="84" t="s">
        <v>360</v>
      </c>
      <c r="H19" s="87" t="s">
        <v>371</v>
      </c>
      <c r="I19" s="87" t="s">
        <v>379</v>
      </c>
      <c r="J19" s="87" t="s">
        <v>380</v>
      </c>
      <c r="K19" s="85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8">
        <v>6</v>
      </c>
      <c r="I20" s="88" t="s">
        <v>376</v>
      </c>
      <c r="J20" s="88">
        <v>8</v>
      </c>
      <c r="K20" s="74" t="s">
        <v>377</v>
      </c>
    </row>
    <row r="21" spans="1:11" ht="15">
      <c r="A21" s="106">
        <v>1</v>
      </c>
      <c r="B21" s="49" t="s">
        <v>341</v>
      </c>
      <c r="C21" s="108">
        <v>11549.94</v>
      </c>
      <c r="D21" s="108"/>
      <c r="E21" s="108"/>
      <c r="F21" s="109">
        <f>C21+D21+E21</f>
        <v>11549.94</v>
      </c>
      <c r="G21" s="59"/>
      <c r="H21" s="89"/>
      <c r="I21" s="115">
        <f>G21+H21</f>
        <v>0</v>
      </c>
      <c r="J21" s="114"/>
      <c r="K21" s="95">
        <f>F21-I21-J21</f>
        <v>11549.94</v>
      </c>
    </row>
    <row r="22" spans="1:11" ht="15">
      <c r="A22" s="106">
        <v>2</v>
      </c>
      <c r="B22" s="49" t="s">
        <v>342</v>
      </c>
      <c r="C22" s="108"/>
      <c r="D22" s="108"/>
      <c r="E22" s="108"/>
      <c r="F22" s="109">
        <f t="shared" ref="F22:F39" si="0">C22+D22+E22</f>
        <v>0</v>
      </c>
      <c r="G22" s="59"/>
      <c r="H22" s="89"/>
      <c r="I22" s="115">
        <f t="shared" ref="I22:I39" si="1">G22+H22</f>
        <v>0</v>
      </c>
      <c r="J22" s="114"/>
      <c r="K22" s="95">
        <f t="shared" ref="K22:K39" si="2">F22-I22-J22</f>
        <v>0</v>
      </c>
    </row>
    <row r="23" spans="1:11" ht="15">
      <c r="A23" s="106">
        <v>3</v>
      </c>
      <c r="B23" s="49" t="s">
        <v>343</v>
      </c>
      <c r="C23" s="108"/>
      <c r="D23" s="108"/>
      <c r="E23" s="108"/>
      <c r="F23" s="109">
        <f t="shared" si="0"/>
        <v>0</v>
      </c>
      <c r="G23" s="59"/>
      <c r="H23" s="89"/>
      <c r="I23" s="115">
        <f t="shared" si="1"/>
        <v>0</v>
      </c>
      <c r="J23" s="114"/>
      <c r="K23" s="95">
        <f t="shared" si="2"/>
        <v>0</v>
      </c>
    </row>
    <row r="24" spans="1:11" ht="15">
      <c r="A24" s="106">
        <v>4</v>
      </c>
      <c r="B24" s="49" t="s">
        <v>344</v>
      </c>
      <c r="C24" s="108"/>
      <c r="D24" s="108"/>
      <c r="E24" s="108"/>
      <c r="F24" s="109">
        <f t="shared" si="0"/>
        <v>0</v>
      </c>
      <c r="G24" s="59"/>
      <c r="H24" s="89"/>
      <c r="I24" s="115">
        <f t="shared" si="1"/>
        <v>0</v>
      </c>
      <c r="J24" s="114"/>
      <c r="K24" s="95">
        <f t="shared" si="2"/>
        <v>0</v>
      </c>
    </row>
    <row r="25" spans="1:11" ht="15">
      <c r="A25" s="106">
        <v>5</v>
      </c>
      <c r="B25" s="49" t="s">
        <v>345</v>
      </c>
      <c r="C25" s="108"/>
      <c r="D25" s="108"/>
      <c r="E25" s="108"/>
      <c r="F25" s="109">
        <f t="shared" si="0"/>
        <v>0</v>
      </c>
      <c r="G25" s="59"/>
      <c r="H25" s="89"/>
      <c r="I25" s="115">
        <f t="shared" si="1"/>
        <v>0</v>
      </c>
      <c r="J25" s="114"/>
      <c r="K25" s="95">
        <f t="shared" si="2"/>
        <v>0</v>
      </c>
    </row>
    <row r="26" spans="1:11" ht="15">
      <c r="A26" s="106">
        <v>6</v>
      </c>
      <c r="B26" s="49" t="s">
        <v>346</v>
      </c>
      <c r="C26" s="110"/>
      <c r="D26" s="110"/>
      <c r="E26" s="110"/>
      <c r="F26" s="109">
        <f t="shared" si="0"/>
        <v>0</v>
      </c>
      <c r="G26" s="59"/>
      <c r="H26" s="89"/>
      <c r="I26" s="115">
        <f t="shared" si="1"/>
        <v>0</v>
      </c>
      <c r="J26" s="114"/>
      <c r="K26" s="95">
        <f t="shared" si="2"/>
        <v>0</v>
      </c>
    </row>
    <row r="27" spans="1:11" ht="30">
      <c r="A27" s="106">
        <v>7</v>
      </c>
      <c r="B27" s="49" t="s">
        <v>347</v>
      </c>
      <c r="C27" s="110"/>
      <c r="D27" s="110"/>
      <c r="E27" s="110"/>
      <c r="F27" s="109">
        <f t="shared" si="0"/>
        <v>0</v>
      </c>
      <c r="G27" s="59"/>
      <c r="H27" s="89"/>
      <c r="I27" s="115">
        <f t="shared" si="1"/>
        <v>0</v>
      </c>
      <c r="J27" s="114"/>
      <c r="K27" s="95">
        <f t="shared" si="2"/>
        <v>0</v>
      </c>
    </row>
    <row r="28" spans="1:11" ht="15">
      <c r="A28" s="106">
        <v>8</v>
      </c>
      <c r="B28" s="49" t="s">
        <v>348</v>
      </c>
      <c r="C28" s="110"/>
      <c r="D28" s="110"/>
      <c r="E28" s="110"/>
      <c r="F28" s="109">
        <f t="shared" si="0"/>
        <v>0</v>
      </c>
      <c r="G28" s="59"/>
      <c r="H28" s="89"/>
      <c r="I28" s="115">
        <f t="shared" si="1"/>
        <v>0</v>
      </c>
      <c r="J28" s="114"/>
      <c r="K28" s="95">
        <f t="shared" si="2"/>
        <v>0</v>
      </c>
    </row>
    <row r="29" spans="1:11" ht="15">
      <c r="A29" s="106">
        <v>9</v>
      </c>
      <c r="B29" s="49" t="s">
        <v>349</v>
      </c>
      <c r="C29" s="110"/>
      <c r="D29" s="110"/>
      <c r="E29" s="110"/>
      <c r="F29" s="109">
        <f t="shared" si="0"/>
        <v>0</v>
      </c>
      <c r="G29" s="59"/>
      <c r="H29" s="89"/>
      <c r="I29" s="115">
        <f t="shared" si="1"/>
        <v>0</v>
      </c>
      <c r="J29" s="114"/>
      <c r="K29" s="95">
        <f t="shared" si="2"/>
        <v>0</v>
      </c>
    </row>
    <row r="30" spans="1:11" ht="30">
      <c r="A30" s="106">
        <v>10</v>
      </c>
      <c r="B30" s="50" t="s">
        <v>350</v>
      </c>
      <c r="C30" s="110"/>
      <c r="D30" s="110"/>
      <c r="E30" s="110"/>
      <c r="F30" s="109">
        <f t="shared" si="0"/>
        <v>0</v>
      </c>
      <c r="G30" s="59"/>
      <c r="H30" s="89"/>
      <c r="I30" s="115">
        <f t="shared" si="1"/>
        <v>0</v>
      </c>
      <c r="J30" s="114"/>
      <c r="K30" s="95">
        <f t="shared" si="2"/>
        <v>0</v>
      </c>
    </row>
    <row r="31" spans="1:11" ht="15">
      <c r="A31" s="106">
        <v>11</v>
      </c>
      <c r="B31" s="49" t="s">
        <v>351</v>
      </c>
      <c r="C31" s="110"/>
      <c r="D31" s="110"/>
      <c r="E31" s="110"/>
      <c r="F31" s="109">
        <f t="shared" si="0"/>
        <v>0</v>
      </c>
      <c r="G31" s="59"/>
      <c r="H31" s="89"/>
      <c r="I31" s="115">
        <f t="shared" si="1"/>
        <v>0</v>
      </c>
      <c r="J31" s="114"/>
      <c r="K31" s="95">
        <f t="shared" si="2"/>
        <v>0</v>
      </c>
    </row>
    <row r="32" spans="1:11" ht="15">
      <c r="A32" s="106">
        <v>12</v>
      </c>
      <c r="B32" s="49" t="s">
        <v>352</v>
      </c>
      <c r="C32" s="110"/>
      <c r="D32" s="110"/>
      <c r="E32" s="110"/>
      <c r="F32" s="109">
        <f t="shared" si="0"/>
        <v>0</v>
      </c>
      <c r="G32" s="59"/>
      <c r="H32" s="89"/>
      <c r="I32" s="115">
        <f t="shared" si="1"/>
        <v>0</v>
      </c>
      <c r="J32" s="114"/>
      <c r="K32" s="95">
        <f t="shared" si="2"/>
        <v>0</v>
      </c>
    </row>
    <row r="33" spans="1:11" ht="15">
      <c r="A33" s="106">
        <v>13</v>
      </c>
      <c r="B33" s="49" t="s">
        <v>353</v>
      </c>
      <c r="C33" s="110"/>
      <c r="D33" s="110"/>
      <c r="E33" s="110"/>
      <c r="F33" s="109">
        <f t="shared" si="0"/>
        <v>0</v>
      </c>
      <c r="G33" s="59"/>
      <c r="H33" s="89"/>
      <c r="I33" s="115">
        <f t="shared" si="1"/>
        <v>0</v>
      </c>
      <c r="J33" s="114"/>
      <c r="K33" s="95">
        <f t="shared" si="2"/>
        <v>0</v>
      </c>
    </row>
    <row r="34" spans="1:11" ht="30">
      <c r="A34" s="106">
        <v>14</v>
      </c>
      <c r="B34" s="49" t="s">
        <v>354</v>
      </c>
      <c r="C34" s="110"/>
      <c r="D34" s="110"/>
      <c r="E34" s="110"/>
      <c r="F34" s="109">
        <f t="shared" si="0"/>
        <v>0</v>
      </c>
      <c r="G34" s="59"/>
      <c r="H34" s="89"/>
      <c r="I34" s="115">
        <f t="shared" si="1"/>
        <v>0</v>
      </c>
      <c r="J34" s="114"/>
      <c r="K34" s="95">
        <f t="shared" si="2"/>
        <v>0</v>
      </c>
    </row>
    <row r="35" spans="1:11" ht="15">
      <c r="A35" s="106">
        <v>15</v>
      </c>
      <c r="B35" s="49" t="s">
        <v>355</v>
      </c>
      <c r="C35" s="110">
        <v>234642.75</v>
      </c>
      <c r="D35" s="110"/>
      <c r="E35" s="110"/>
      <c r="F35" s="109">
        <f t="shared" si="0"/>
        <v>234642.75</v>
      </c>
      <c r="G35" s="59"/>
      <c r="H35" s="89"/>
      <c r="I35" s="115">
        <f t="shared" si="1"/>
        <v>0</v>
      </c>
      <c r="J35" s="114"/>
      <c r="K35" s="95">
        <f t="shared" si="2"/>
        <v>234642.75</v>
      </c>
    </row>
    <row r="36" spans="1:11" ht="15">
      <c r="A36" s="106">
        <v>16</v>
      </c>
      <c r="B36" s="49" t="s">
        <v>356</v>
      </c>
      <c r="C36" s="110">
        <v>921.61</v>
      </c>
      <c r="D36" s="110">
        <v>204791.66</v>
      </c>
      <c r="E36" s="110"/>
      <c r="F36" s="109">
        <f t="shared" si="0"/>
        <v>205713.27</v>
      </c>
      <c r="G36" s="59"/>
      <c r="H36" s="89"/>
      <c r="I36" s="115">
        <f t="shared" si="1"/>
        <v>0</v>
      </c>
      <c r="J36" s="114"/>
      <c r="K36" s="95">
        <f t="shared" si="2"/>
        <v>205713.27</v>
      </c>
    </row>
    <row r="37" spans="1:11" ht="15">
      <c r="A37" s="106">
        <v>17</v>
      </c>
      <c r="B37" s="49" t="s">
        <v>357</v>
      </c>
      <c r="C37" s="110">
        <v>79939.55</v>
      </c>
      <c r="D37" s="110"/>
      <c r="E37" s="110"/>
      <c r="F37" s="109">
        <f t="shared" si="0"/>
        <v>79939.55</v>
      </c>
      <c r="G37" s="59">
        <v>25790.5</v>
      </c>
      <c r="H37" s="89"/>
      <c r="I37" s="115">
        <f t="shared" si="1"/>
        <v>25790.5</v>
      </c>
      <c r="J37" s="89"/>
      <c r="K37" s="95">
        <f t="shared" si="2"/>
        <v>54149.05</v>
      </c>
    </row>
    <row r="38" spans="1:11" ht="30">
      <c r="A38" s="106">
        <v>18</v>
      </c>
      <c r="B38" s="49" t="s">
        <v>369</v>
      </c>
      <c r="C38" s="110"/>
      <c r="D38" s="110"/>
      <c r="E38" s="110"/>
      <c r="F38" s="109">
        <f t="shared" si="0"/>
        <v>0</v>
      </c>
      <c r="G38" s="59"/>
      <c r="H38" s="89"/>
      <c r="I38" s="115">
        <f t="shared" si="1"/>
        <v>0</v>
      </c>
      <c r="J38" s="114"/>
      <c r="K38" s="95">
        <f t="shared" si="2"/>
        <v>0</v>
      </c>
    </row>
    <row r="39" spans="1:11" ht="30">
      <c r="A39" s="107">
        <v>19</v>
      </c>
      <c r="B39" s="51" t="s">
        <v>358</v>
      </c>
      <c r="C39" s="111"/>
      <c r="D39" s="111"/>
      <c r="E39" s="111"/>
      <c r="F39" s="109">
        <f t="shared" si="0"/>
        <v>0</v>
      </c>
      <c r="G39" s="60"/>
      <c r="H39" s="90"/>
      <c r="I39" s="115">
        <f t="shared" si="1"/>
        <v>0</v>
      </c>
      <c r="J39" s="89"/>
      <c r="K39" s="95">
        <f t="shared" si="2"/>
        <v>0</v>
      </c>
    </row>
    <row r="40" spans="1:11" ht="15.75" thickBot="1">
      <c r="A40" s="58"/>
      <c r="B40" s="57" t="s">
        <v>359</v>
      </c>
      <c r="C40" s="96">
        <f t="shared" ref="C40:K40" si="3">SUM(C21:C39)</f>
        <v>327053.84999999998</v>
      </c>
      <c r="D40" s="96">
        <f t="shared" si="3"/>
        <v>204791.66</v>
      </c>
      <c r="E40" s="96">
        <f t="shared" si="3"/>
        <v>0</v>
      </c>
      <c r="F40" s="96">
        <f t="shared" si="3"/>
        <v>531845.51</v>
      </c>
      <c r="G40" s="96">
        <f t="shared" si="3"/>
        <v>25790.5</v>
      </c>
      <c r="H40" s="96">
        <f t="shared" si="3"/>
        <v>0</v>
      </c>
      <c r="I40" s="96">
        <f t="shared" si="3"/>
        <v>25790.5</v>
      </c>
      <c r="J40" s="96">
        <f t="shared" si="3"/>
        <v>0</v>
      </c>
      <c r="K40" s="105">
        <f t="shared" si="3"/>
        <v>506055.00999999995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2018-11-15T14:26:17Z</cp:lastPrinted>
  <dcterms:created xsi:type="dcterms:W3CDTF">2008-10-01T07:06:12Z</dcterms:created>
  <dcterms:modified xsi:type="dcterms:W3CDTF">2018-11-28T10:16:23Z</dcterms:modified>
</cp:coreProperties>
</file>